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4310" yWindow="285" windowWidth="12195" windowHeight="10380"/>
  </bookViews>
  <sheets>
    <sheet name="Poules V" sheetId="1" r:id="rId1"/>
    <sheet name="Tableau haut V" sheetId="2" r:id="rId2"/>
    <sheet name="Tableau bas V" sheetId="3" r:id="rId3"/>
  </sheets>
  <definedNames>
    <definedName name="_xlnm.Print_Area" localSheetId="0">'Poules V'!$A$1:$W$26</definedName>
  </definedNames>
  <calcPr calcId="125725"/>
</workbook>
</file>

<file path=xl/calcChain.xml><?xml version="1.0" encoding="utf-8"?>
<calcChain xmlns="http://schemas.openxmlformats.org/spreadsheetml/2006/main">
  <c r="G17" i="3"/>
  <c r="G16"/>
  <c r="G9"/>
  <c r="G8"/>
  <c r="G17" i="2"/>
  <c r="G16"/>
  <c r="G9"/>
  <c r="G8"/>
  <c r="K13" i="3"/>
  <c r="K12"/>
  <c r="C15"/>
  <c r="C11"/>
  <c r="C7"/>
  <c r="C19"/>
  <c r="K13" i="2"/>
  <c r="K12"/>
  <c r="C15"/>
  <c r="C18"/>
  <c r="C11"/>
  <c r="C14"/>
  <c r="C7"/>
  <c r="C10"/>
  <c r="C19"/>
  <c r="C6"/>
  <c r="T22" i="1"/>
  <c r="C10" i="3" s="1"/>
  <c r="T21" i="1"/>
  <c r="T17"/>
  <c r="C6" i="3" s="1"/>
  <c r="T16" i="1"/>
  <c r="T12"/>
  <c r="C18" i="3" s="1"/>
  <c r="T11" i="1"/>
  <c r="T7"/>
  <c r="C14" i="3" s="1"/>
  <c r="T6" i="1"/>
  <c r="O23"/>
  <c r="O22"/>
  <c r="O21"/>
  <c r="O20"/>
  <c r="O18"/>
  <c r="O17"/>
  <c r="O16"/>
  <c r="O15"/>
  <c r="O13"/>
  <c r="O12"/>
  <c r="O11"/>
  <c r="O10"/>
  <c r="O8"/>
  <c r="O7"/>
  <c r="O6"/>
  <c r="O5"/>
  <c r="J23"/>
  <c r="J22"/>
  <c r="J21"/>
  <c r="J20"/>
  <c r="J18"/>
  <c r="J17"/>
  <c r="J16"/>
  <c r="J15"/>
  <c r="J13"/>
  <c r="J12"/>
  <c r="J11"/>
  <c r="J10"/>
  <c r="J8"/>
  <c r="J7"/>
  <c r="J6"/>
  <c r="J5"/>
</calcChain>
</file>

<file path=xl/sharedStrings.xml><?xml version="1.0" encoding="utf-8"?>
<sst xmlns="http://schemas.openxmlformats.org/spreadsheetml/2006/main" count="66" uniqueCount="50">
  <si>
    <t>1ère PHASE</t>
  </si>
  <si>
    <t>2ème PHASE</t>
  </si>
  <si>
    <t>Poules</t>
  </si>
  <si>
    <t>Jeux</t>
  </si>
  <si>
    <t>NOM</t>
  </si>
  <si>
    <t>score</t>
  </si>
  <si>
    <t>1/2 Finales</t>
  </si>
  <si>
    <t>FINALE</t>
  </si>
  <si>
    <t>AS</t>
  </si>
  <si>
    <t>16 Q.</t>
  </si>
  <si>
    <t>Lieu:</t>
  </si>
  <si>
    <t>Date :</t>
  </si>
  <si>
    <t>TIRAGE</t>
  </si>
  <si>
    <t>P</t>
  </si>
  <si>
    <t>NOM        Prénom</t>
  </si>
  <si>
    <t>Code vérouillage AB</t>
  </si>
  <si>
    <t>1/4 de Finale</t>
  </si>
  <si>
    <t>1er poule 4</t>
  </si>
  <si>
    <t>2ème poule 3</t>
  </si>
  <si>
    <t>1er poule 1</t>
  </si>
  <si>
    <t>2ème poule 2</t>
  </si>
  <si>
    <t>1er poule 2</t>
  </si>
  <si>
    <t>2ème poule 4</t>
  </si>
  <si>
    <t>2ème poule 1</t>
  </si>
  <si>
    <t>4ème poule 4</t>
  </si>
  <si>
    <t>3ème poule 3</t>
  </si>
  <si>
    <t>3ème poule 1</t>
  </si>
  <si>
    <t>A</t>
  </si>
  <si>
    <t>B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</si>
  <si>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</si>
  <si>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</si>
  <si>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</si>
  <si>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</si>
  <si>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</si>
  <si>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</si>
  <si>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</si>
  <si>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</si>
  <si>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</si>
  <si>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</si>
  <si>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O</t>
  </si>
  <si>
    <t>N</t>
  </si>
  <si>
    <t>C</t>
  </si>
  <si>
    <t>3ème poule 4</t>
  </si>
  <si>
    <t>4ème poule 1</t>
  </si>
  <si>
    <t>4ème poule 2</t>
  </si>
  <si>
    <t>3ème poule 2</t>
  </si>
  <si>
    <t>4ème poule 3</t>
  </si>
  <si>
    <t>1er poule 3</t>
  </si>
  <si>
    <t>1 à 16</t>
  </si>
  <si>
    <t>Barrages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</si>
</sst>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8"/>
      <color theme="1"/>
      <name val="Times New Roman"/>
      <family val="1"/>
    </font>
    <font>
      <b/>
      <sz val="12"/>
      <color theme="1"/>
      <name val="Times New Roman"/>
      <family val="1"/>
    </font>
    <font>
      <sz val="18"/>
      <color theme="1"/>
      <name val="Times New Roman"/>
      <family val="1"/>
    </font>
    <font>
      <sz val="14"/>
      <color rgb="FF0070C0"/>
      <name val="Times New Roman"/>
      <family val="1"/>
    </font>
    <font>
      <b/>
      <sz val="14"/>
      <color rgb="FF0070C0"/>
      <name val="Times New Roman"/>
      <family val="1"/>
    </font>
    <font>
      <b/>
      <sz val="14"/>
      <name val="Times New Roman"/>
      <family val="1"/>
    </font>
    <font>
      <b/>
      <sz val="14"/>
      <color theme="1"/>
      <name val="Times New Roman"/>
      <family val="1"/>
    </font>
    <font>
      <b/>
      <sz val="14"/>
      <color rgb="FFFF0000"/>
      <name val="Times New Roman"/>
      <family val="1"/>
    </font>
    <font>
      <sz val="14"/>
      <name val="Times New Roman"/>
      <family val="1"/>
    </font>
    <font>
      <sz val="14"/>
      <color theme="1"/>
      <name val="Times New Roman"/>
      <family val="1"/>
    </font>
    <font>
      <sz val="14"/>
      <color rgb="FFFF0000"/>
      <name val="Times New Roman"/>
      <family val="1"/>
    </font>
    <font>
      <b/>
      <sz val="11"/>
      <color theme="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D85D"/>
        <bgColor indexed="64"/>
      </patternFill>
    </fill>
    <fill>
      <patternFill patternType="solid">
        <fgColor rgb="FFD484F8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00B0F0"/>
        <bgColor indexed="64"/>
      </patternFill>
    </fill>
  </fills>
  <borders count="3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/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 style="medium">
        <color indexed="64"/>
      </left>
      <right/>
      <top/>
      <bottom/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ashDot">
        <color indexed="64"/>
      </bottom>
      <diagonal/>
    </border>
    <border>
      <left/>
      <right/>
      <top style="medium">
        <color indexed="64"/>
      </top>
      <bottom style="dashDot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0" xfId="0" applyFont="1"/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1" xfId="0" applyFont="1" applyBorder="1"/>
    <xf numFmtId="0" fontId="7" fillId="0" borderId="1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23" xfId="0" applyFont="1" applyBorder="1" applyAlignment="1" applyProtection="1">
      <alignment horizontal="center" vertical="center" wrapText="1"/>
      <protection locked="0"/>
    </xf>
    <xf numFmtId="0" fontId="8" fillId="0" borderId="25" xfId="0" applyFont="1" applyBorder="1" applyAlignment="1" applyProtection="1">
      <alignment horizontal="center" vertical="center"/>
      <protection locked="0"/>
    </xf>
    <xf numFmtId="0" fontId="8" fillId="0" borderId="26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11" fillId="0" borderId="12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0" xfId="0" applyFont="1"/>
    <xf numFmtId="0" fontId="11" fillId="0" borderId="12" xfId="0" applyFont="1" applyFill="1" applyBorder="1" applyAlignment="1" applyProtection="1">
      <alignment horizontal="center" vertical="center"/>
      <protection locked="0"/>
    </xf>
    <xf numFmtId="0" fontId="11" fillId="0" borderId="20" xfId="0" applyFont="1" applyFill="1" applyBorder="1" applyAlignment="1" applyProtection="1">
      <alignment horizontal="center" vertical="center"/>
      <protection locked="0"/>
    </xf>
    <xf numFmtId="0" fontId="12" fillId="0" borderId="28" xfId="0" quotePrefix="1" applyFont="1" applyFill="1" applyBorder="1" applyAlignment="1" applyProtection="1">
      <alignment horizontal="center" vertical="center"/>
    </xf>
    <xf numFmtId="0" fontId="12" fillId="4" borderId="28" xfId="0" applyFont="1" applyFill="1" applyBorder="1" applyAlignment="1" applyProtection="1">
      <alignment horizontal="center" vertical="center" wrapText="1"/>
      <protection locked="0"/>
    </xf>
    <xf numFmtId="0" fontId="11" fillId="0" borderId="13" xfId="0" applyFont="1" applyFill="1" applyBorder="1" applyAlignment="1" applyProtection="1">
      <alignment horizontal="center" vertical="center"/>
      <protection locked="0"/>
    </xf>
    <xf numFmtId="0" fontId="12" fillId="0" borderId="21" xfId="0" applyFont="1" applyFill="1" applyBorder="1" applyAlignment="1" applyProtection="1">
      <alignment horizontal="center" vertical="center"/>
      <protection locked="0"/>
    </xf>
    <xf numFmtId="0" fontId="12" fillId="0" borderId="30" xfId="0" quotePrefix="1" applyFont="1" applyFill="1" applyBorder="1" applyAlignment="1" applyProtection="1">
      <alignment horizontal="center" vertical="center"/>
    </xf>
    <xf numFmtId="0" fontId="12" fillId="4" borderId="30" xfId="0" applyFont="1" applyFill="1" applyBorder="1" applyAlignment="1" applyProtection="1">
      <alignment horizontal="center" vertical="center" wrapText="1"/>
      <protection locked="0"/>
    </xf>
    <xf numFmtId="0" fontId="11" fillId="0" borderId="21" xfId="0" applyFont="1" applyFill="1" applyBorder="1" applyAlignment="1" applyProtection="1">
      <alignment horizontal="center" vertical="center"/>
      <protection locked="0"/>
    </xf>
    <xf numFmtId="0" fontId="11" fillId="0" borderId="27" xfId="0" applyFont="1" applyFill="1" applyBorder="1" applyAlignment="1" applyProtection="1">
      <alignment horizontal="center" vertical="center"/>
      <protection locked="0"/>
    </xf>
    <xf numFmtId="0" fontId="11" fillId="0" borderId="14" xfId="0" applyFont="1" applyFill="1" applyBorder="1" applyAlignment="1" applyProtection="1">
      <alignment horizontal="center" vertical="center"/>
      <protection locked="0"/>
    </xf>
    <xf numFmtId="0" fontId="12" fillId="0" borderId="22" xfId="0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" fillId="0" borderId="0" xfId="0" applyFont="1" applyProtection="1"/>
    <xf numFmtId="0" fontId="12" fillId="0" borderId="0" xfId="0" applyFont="1"/>
    <xf numFmtId="0" fontId="8" fillId="0" borderId="24" xfId="0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horizontal="center" vertical="center"/>
    </xf>
    <xf numFmtId="0" fontId="8" fillId="0" borderId="27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12" fillId="0" borderId="17" xfId="0" applyFont="1" applyBorder="1"/>
    <xf numFmtId="0" fontId="12" fillId="0" borderId="18" xfId="0" applyFont="1" applyBorder="1"/>
    <xf numFmtId="0" fontId="6" fillId="0" borderId="0" xfId="0" applyFont="1"/>
    <xf numFmtId="0" fontId="8" fillId="0" borderId="14" xfId="0" applyFont="1" applyBorder="1" applyAlignment="1" applyProtection="1">
      <alignment horizontal="center" vertical="center"/>
      <protection locked="0"/>
    </xf>
    <xf numFmtId="0" fontId="13" fillId="0" borderId="0" xfId="0" applyFont="1"/>
    <xf numFmtId="0" fontId="11" fillId="0" borderId="18" xfId="0" applyFont="1" applyBorder="1"/>
    <xf numFmtId="0" fontId="12" fillId="0" borderId="1" xfId="0" applyFont="1" applyBorder="1"/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4" fillId="5" borderId="0" xfId="0" applyFont="1" applyFill="1" applyAlignment="1" applyProtection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7" borderId="31" xfId="0" applyFont="1" applyFill="1" applyBorder="1" applyAlignment="1">
      <alignment horizontal="center" vertical="center"/>
    </xf>
    <xf numFmtId="0" fontId="7" fillId="6" borderId="28" xfId="0" applyFont="1" applyFill="1" applyBorder="1" applyAlignment="1">
      <alignment horizontal="center" vertical="center"/>
    </xf>
    <xf numFmtId="0" fontId="7" fillId="7" borderId="28" xfId="0" applyFont="1" applyFill="1" applyBorder="1" applyAlignment="1">
      <alignment horizontal="center" vertical="center"/>
    </xf>
    <xf numFmtId="0" fontId="7" fillId="7" borderId="5" xfId="0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10" fillId="2" borderId="4" xfId="0" applyFont="1" applyFill="1" applyBorder="1" applyAlignment="1" applyProtection="1">
      <alignment horizontal="center" vertical="center"/>
      <protection locked="0"/>
    </xf>
    <xf numFmtId="0" fontId="8" fillId="0" borderId="28" xfId="0" applyFont="1" applyFill="1" applyBorder="1" applyAlignment="1" applyProtection="1">
      <alignment horizontal="center" vertical="center"/>
      <protection locked="0"/>
    </xf>
    <xf numFmtId="0" fontId="8" fillId="0" borderId="29" xfId="0" applyFont="1" applyFill="1" applyBorder="1" applyAlignment="1" applyProtection="1">
      <alignment horizontal="center" vertical="center"/>
    </xf>
    <xf numFmtId="0" fontId="8" fillId="0" borderId="29" xfId="0" applyFont="1" applyFill="1" applyBorder="1" applyAlignment="1" applyProtection="1">
      <alignment horizontal="center" vertical="center"/>
      <protection locked="0"/>
    </xf>
    <xf numFmtId="0" fontId="8" fillId="0" borderId="30" xfId="0" applyFont="1" applyFill="1" applyBorder="1" applyAlignment="1" applyProtection="1">
      <alignment horizontal="center" vertical="center"/>
    </xf>
    <xf numFmtId="0" fontId="9" fillId="3" borderId="23" xfId="0" applyFont="1" applyFill="1" applyBorder="1" applyAlignment="1" applyProtection="1">
      <alignment horizontal="center" vertical="center"/>
      <protection locked="0"/>
    </xf>
    <xf numFmtId="0" fontId="12" fillId="0" borderId="0" xfId="0" applyFont="1" applyBorder="1"/>
    <xf numFmtId="0" fontId="8" fillId="0" borderId="28" xfId="0" applyFont="1" applyBorder="1" applyAlignment="1" applyProtection="1">
      <alignment horizontal="center" vertical="center"/>
      <protection locked="0"/>
    </xf>
    <xf numFmtId="0" fontId="8" fillId="0" borderId="29" xfId="0" applyFont="1" applyBorder="1" applyAlignment="1" applyProtection="1">
      <alignment horizontal="center" vertical="center"/>
      <protection locked="0"/>
    </xf>
    <xf numFmtId="0" fontId="8" fillId="0" borderId="30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3" fillId="2" borderId="6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2" fillId="0" borderId="9" xfId="0" applyFont="1" applyBorder="1"/>
    <xf numFmtId="0" fontId="12" fillId="0" borderId="10" xfId="0" applyFont="1" applyBorder="1"/>
    <xf numFmtId="0" fontId="12" fillId="0" borderId="11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</cellXfs>
  <cellStyles count="1">
    <cellStyle name="Normal" xfId="0" builtinId="0"/>
  </cellStyles>
  <dxfs count="11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66FF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W28"/>
  <sheetViews>
    <sheetView tabSelected="1" zoomScale="70" zoomScaleNormal="70" workbookViewId="0">
      <selection activeCell="Z5" sqref="Z5"/>
    </sheetView>
  </sheetViews>
  <sheetFormatPr baseColWidth="10" defaultRowHeight="15"/>
  <cols>
    <col min="1" max="1" width="6.28515625" style="1" customWidth="1"/>
    <col min="2" max="2" width="6.7109375" style="1" customWidth="1"/>
    <col min="3" max="3" width="23.85546875" style="1" customWidth="1"/>
    <col min="4" max="4" width="22.85546875" style="1" customWidth="1"/>
    <col min="5" max="5" width="13" style="1" customWidth="1"/>
    <col min="6" max="6" width="10" style="1" customWidth="1"/>
    <col min="7" max="7" width="9.85546875" style="1" customWidth="1"/>
    <col min="8" max="8" width="8" style="1" customWidth="1"/>
    <col min="9" max="9" width="6.28515625" style="1" customWidth="1"/>
    <col min="10" max="10" width="23.140625" style="1" customWidth="1"/>
    <col min="11" max="11" width="7.140625" style="12" customWidth="1"/>
    <col min="12" max="12" width="6.28515625" style="1" customWidth="1"/>
    <col min="13" max="13" width="7.7109375" style="1" customWidth="1"/>
    <col min="14" max="14" width="2.140625" style="1" customWidth="1"/>
    <col min="15" max="15" width="24.85546875" style="1" customWidth="1"/>
    <col min="16" max="16" width="8.28515625" style="1" customWidth="1"/>
    <col min="17" max="17" width="12.42578125" style="1" customWidth="1"/>
    <col min="18" max="18" width="8.140625" style="1" customWidth="1"/>
    <col min="19" max="19" width="2.28515625" style="1" customWidth="1"/>
    <col min="20" max="20" width="23" style="1" customWidth="1"/>
    <col min="21" max="21" width="7.140625" style="1" customWidth="1"/>
    <col min="22" max="22" width="11.5703125" style="1" customWidth="1"/>
    <col min="23" max="23" width="8.28515625" style="1" customWidth="1"/>
    <col min="24" max="16384" width="11.42578125" style="1"/>
  </cols>
  <sheetData>
    <row r="1" spans="1:23" ht="30" customHeight="1" thickBot="1">
      <c r="C1" s="84" t="s">
        <v>10</v>
      </c>
      <c r="D1" s="85"/>
      <c r="E1" s="86"/>
      <c r="F1" s="7"/>
      <c r="G1" s="9"/>
      <c r="H1" s="10"/>
      <c r="I1" s="11" t="s">
        <v>9</v>
      </c>
      <c r="J1" s="78" t="s">
        <v>11</v>
      </c>
      <c r="K1" s="78"/>
      <c r="L1" s="79"/>
      <c r="M1" s="79"/>
    </row>
    <row r="2" spans="1:23" ht="20.100000000000001" customHeight="1" thickBot="1">
      <c r="C2"/>
      <c r="D2"/>
      <c r="E2"/>
      <c r="F2" s="7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</row>
    <row r="3" spans="1:23" ht="27.75" customHeight="1" thickBot="1">
      <c r="A3" s="36"/>
      <c r="B3" s="36"/>
      <c r="C3" s="36"/>
      <c r="D3" s="36"/>
      <c r="E3" s="36"/>
      <c r="F3" s="13"/>
      <c r="G3" s="36"/>
      <c r="H3" s="36"/>
      <c r="I3" s="80" t="s">
        <v>0</v>
      </c>
      <c r="J3" s="82"/>
      <c r="K3" s="83"/>
      <c r="L3" s="36"/>
      <c r="M3" s="80" t="s">
        <v>1</v>
      </c>
      <c r="N3" s="81"/>
      <c r="O3" s="82"/>
      <c r="P3" s="83"/>
      <c r="Q3" s="36"/>
      <c r="R3" s="80" t="s">
        <v>49</v>
      </c>
      <c r="S3" s="81"/>
      <c r="T3" s="82"/>
      <c r="U3" s="83"/>
    </row>
    <row r="4" spans="1:23" ht="36.75" customHeight="1" thickBot="1">
      <c r="A4" s="13"/>
      <c r="B4" s="13"/>
      <c r="C4" s="13"/>
      <c r="D4" s="13"/>
      <c r="E4" s="68" t="s">
        <v>12</v>
      </c>
      <c r="F4" s="17"/>
      <c r="G4" s="69"/>
      <c r="H4" s="38" t="s">
        <v>2</v>
      </c>
      <c r="I4" s="38" t="s">
        <v>3</v>
      </c>
      <c r="J4" s="38" t="s">
        <v>4</v>
      </c>
      <c r="K4" s="38" t="s">
        <v>5</v>
      </c>
      <c r="L4" s="36"/>
      <c r="M4" s="38" t="s">
        <v>3</v>
      </c>
      <c r="N4" s="38"/>
      <c r="O4" s="38" t="s">
        <v>4</v>
      </c>
      <c r="P4" s="38" t="s">
        <v>5</v>
      </c>
      <c r="Q4" s="36"/>
      <c r="R4" s="38" t="s">
        <v>3</v>
      </c>
      <c r="S4" s="38"/>
      <c r="T4" s="38" t="s">
        <v>4</v>
      </c>
      <c r="U4" s="38" t="s">
        <v>5</v>
      </c>
    </row>
    <row r="5" spans="1:23" ht="24.95" customHeight="1" thickBot="1">
      <c r="A5" s="37"/>
      <c r="B5" s="14" t="s">
        <v>13</v>
      </c>
      <c r="C5" s="15" t="s">
        <v>14</v>
      </c>
      <c r="D5" s="16" t="s">
        <v>8</v>
      </c>
      <c r="E5" s="63" t="s">
        <v>48</v>
      </c>
      <c r="F5"/>
      <c r="G5" s="70">
        <v>1</v>
      </c>
      <c r="H5" s="75">
        <v>1</v>
      </c>
      <c r="I5" s="73">
        <v>1</v>
      </c>
      <c r="J5" s="24" t="str">
        <f>IF(ISNA(MATCH($G$5,$E$6:$E$21,0)),"",INDEX($C$6:$C$21,MATCH($G$5,$E$6:$E$21,0)))</f>
        <v>A</v>
      </c>
      <c r="K5" s="25"/>
      <c r="L5" s="36"/>
      <c r="M5" s="73">
        <v>3</v>
      </c>
      <c r="N5" s="57"/>
      <c r="O5" s="54" t="str">
        <f>IF($K$5=$K$6,"résultat",IF($K$5&gt;$K$6,J5,J6))</f>
        <v>résultat</v>
      </c>
      <c r="P5" s="25"/>
      <c r="Q5" s="36"/>
      <c r="R5" s="36"/>
      <c r="S5" s="36"/>
      <c r="T5" s="36"/>
      <c r="U5" s="36"/>
    </row>
    <row r="6" spans="1:23" ht="24.95" customHeight="1" thickBot="1">
      <c r="A6" s="39">
        <v>1</v>
      </c>
      <c r="B6" s="39"/>
      <c r="C6" s="22" t="s">
        <v>27</v>
      </c>
      <c r="D6" s="23"/>
      <c r="E6" s="64">
        <v>1</v>
      </c>
      <c r="F6"/>
      <c r="G6" s="71">
        <v>2</v>
      </c>
      <c r="H6" s="76"/>
      <c r="I6" s="74"/>
      <c r="J6" s="28" t="str">
        <f>IF(ISNA(MATCH($G$6,$E$6:$E$21,0)),"",INDEX($C$6:$C$21,MATCH($G$6,$E$6:$E$21,0)))</f>
        <v>B</v>
      </c>
      <c r="K6" s="29"/>
      <c r="L6" s="36"/>
      <c r="M6" s="74"/>
      <c r="N6" s="55"/>
      <c r="O6" s="19" t="str">
        <f>IF($K$7=$K$8,"résultat",IF($K$7&gt;$K$8,$J$7,$J$8))</f>
        <v>résultat</v>
      </c>
      <c r="P6" s="29"/>
      <c r="Q6" s="36"/>
      <c r="R6" s="73">
        <v>5</v>
      </c>
      <c r="S6" s="57"/>
      <c r="T6" s="61" t="str">
        <f>IF($P$5=$P$6,"résultat",IF($P$5&lt;$P$6,$O$5,$O$6))</f>
        <v>résultat</v>
      </c>
      <c r="U6" s="25"/>
    </row>
    <row r="7" spans="1:23" ht="24.95" customHeight="1" thickBot="1">
      <c r="A7" s="40">
        <v>2</v>
      </c>
      <c r="B7" s="40"/>
      <c r="C7" s="26" t="s">
        <v>28</v>
      </c>
      <c r="D7" s="27"/>
      <c r="E7" s="65">
        <v>2</v>
      </c>
      <c r="F7"/>
      <c r="G7" s="71">
        <v>3</v>
      </c>
      <c r="H7" s="76"/>
      <c r="I7" s="73">
        <v>2</v>
      </c>
      <c r="J7" s="24" t="str">
        <f>IF(ISNA(MATCH($G$7,$E$6:$E$21,0)),"",INDEX($C$6:$C$21,MATCH($G$7,$E$6:$E$21,0)))</f>
        <v>C</v>
      </c>
      <c r="K7" s="25"/>
      <c r="L7" s="36"/>
      <c r="M7" s="73">
        <v>4</v>
      </c>
      <c r="N7" s="58"/>
      <c r="O7" s="18" t="str">
        <f>IF($K$5=$K$6,"résultat",IF($K$5&lt;$K$6,$J$5,$J$6))</f>
        <v>résultat</v>
      </c>
      <c r="P7" s="25"/>
      <c r="Q7" s="36"/>
      <c r="R7" s="74"/>
      <c r="S7" s="59"/>
      <c r="T7" s="60" t="str">
        <f>IF($P$7=$P$8,"résultat",IF($P$7&gt;$P$8,$O$7,$O$8))</f>
        <v>résultat</v>
      </c>
      <c r="U7" s="29"/>
    </row>
    <row r="8" spans="1:23" ht="24.95" customHeight="1" thickBot="1">
      <c r="A8" s="40">
        <v>3</v>
      </c>
      <c r="B8" s="40"/>
      <c r="C8" s="26" t="s">
        <v>41</v>
      </c>
      <c r="D8" s="27"/>
      <c r="E8" s="66">
        <v>3</v>
      </c>
      <c r="F8"/>
      <c r="G8" s="72">
        <v>4</v>
      </c>
      <c r="H8" s="77"/>
      <c r="I8" s="74"/>
      <c r="J8" s="28" t="str">
        <f>IF(ISNA(MATCH($G$8,$E$6:$E$21,0)),"",INDEX($C$6:$C$21,MATCH($G$8,$E$6:$E$21,0)))</f>
        <v>D</v>
      </c>
      <c r="K8" s="29"/>
      <c r="L8" s="36"/>
      <c r="M8" s="74"/>
      <c r="N8" s="56"/>
      <c r="O8" s="20" t="str">
        <f>IF($K$7=$K$8,"résultat",IF($K$7&lt;$K$8,$J$7,$J$8))</f>
        <v>résultat</v>
      </c>
      <c r="P8" s="29"/>
      <c r="Q8" s="41"/>
      <c r="R8" s="5"/>
      <c r="S8" s="5"/>
      <c r="T8" s="46"/>
      <c r="U8" s="42"/>
    </row>
    <row r="9" spans="1:23" ht="24.95" customHeight="1" thickBot="1">
      <c r="A9" s="40">
        <v>4</v>
      </c>
      <c r="B9" s="40"/>
      <c r="C9" s="26" t="s">
        <v>29</v>
      </c>
      <c r="D9" s="27"/>
      <c r="E9" s="65">
        <v>4</v>
      </c>
      <c r="F9"/>
      <c r="G9"/>
      <c r="H9" s="36"/>
      <c r="I9" s="6"/>
      <c r="J9" s="36"/>
      <c r="K9" s="36"/>
      <c r="L9" s="36"/>
      <c r="M9" s="43"/>
      <c r="N9" s="43"/>
      <c r="O9" s="21"/>
      <c r="P9" s="36"/>
      <c r="Q9" s="36"/>
      <c r="R9" s="6"/>
      <c r="S9" s="6"/>
      <c r="T9" s="21"/>
      <c r="U9" s="36"/>
    </row>
    <row r="10" spans="1:23" ht="24.95" customHeight="1" thickBot="1">
      <c r="A10" s="40">
        <v>5</v>
      </c>
      <c r="B10" s="40"/>
      <c r="C10" s="26" t="s">
        <v>30</v>
      </c>
      <c r="D10" s="27"/>
      <c r="E10" s="66">
        <v>5</v>
      </c>
      <c r="F10"/>
      <c r="G10" s="70">
        <v>5</v>
      </c>
      <c r="H10" s="75">
        <v>2</v>
      </c>
      <c r="I10" s="73">
        <v>3</v>
      </c>
      <c r="J10" s="24" t="str">
        <f>IF(ISNA(MATCH($G$10,$E$6:$E$21,0)),"",INDEX($C$6:$C$21,MATCH($G$10,$E$6:$E$21,0)))</f>
        <v>E</v>
      </c>
      <c r="K10" s="25"/>
      <c r="L10" s="36"/>
      <c r="M10" s="73">
        <v>5</v>
      </c>
      <c r="N10" s="57"/>
      <c r="O10" s="18" t="str">
        <f>IF($K$10=$K$11,"résultat",IF($K$10&gt;$K$11,$J$10,$J$11))</f>
        <v>résultat</v>
      </c>
      <c r="P10" s="25"/>
      <c r="Q10" s="36"/>
      <c r="R10" s="6"/>
      <c r="S10" s="6"/>
      <c r="T10" s="21"/>
      <c r="U10" s="36"/>
    </row>
    <row r="11" spans="1:23" ht="24.95" customHeight="1" thickBot="1">
      <c r="A11" s="40">
        <v>6</v>
      </c>
      <c r="B11" s="40"/>
      <c r="C11" s="26" t="s">
        <v>31</v>
      </c>
      <c r="D11" s="27"/>
      <c r="E11" s="65">
        <v>6</v>
      </c>
      <c r="F11"/>
      <c r="G11" s="71">
        <v>6</v>
      </c>
      <c r="H11" s="76"/>
      <c r="I11" s="74"/>
      <c r="J11" s="28" t="str">
        <f>IF(ISNA(MATCH($G$11,$E$6:$E$21,0)),"",INDEX($C$6:$C$21,MATCH($G$11,$E$6:$E$21,0)))</f>
        <v>F</v>
      </c>
      <c r="K11" s="29"/>
      <c r="L11" s="36"/>
      <c r="M11" s="74"/>
      <c r="N11" s="55"/>
      <c r="O11" s="19" t="str">
        <f>IF($K$12=$K$13,"résultat",IF($K$12&gt;$K$13,$J$12,$J$13))</f>
        <v>résultat</v>
      </c>
      <c r="P11" s="29"/>
      <c r="Q11" s="36"/>
      <c r="R11" s="73">
        <v>7</v>
      </c>
      <c r="S11" s="57"/>
      <c r="T11" s="62" t="str">
        <f>IF($P$10=$P$11,"résultat",IF($P$10&lt;$P$11,$O$10,$O$11))</f>
        <v>résultat</v>
      </c>
      <c r="U11" s="25"/>
    </row>
    <row r="12" spans="1:23" ht="24.95" customHeight="1" thickBot="1">
      <c r="A12" s="40">
        <v>7</v>
      </c>
      <c r="B12" s="40"/>
      <c r="C12" s="26" t="s">
        <v>32</v>
      </c>
      <c r="D12" s="27"/>
      <c r="E12" s="66">
        <v>7</v>
      </c>
      <c r="F12"/>
      <c r="G12" s="71">
        <v>7</v>
      </c>
      <c r="H12" s="76"/>
      <c r="I12" s="73">
        <v>4</v>
      </c>
      <c r="J12" s="24" t="str">
        <f>IF(ISNA(MATCH($G$12,$E$6:$E$21,0)),"",INDEX($C$6:$C$21,MATCH($G$12,$E$6:$E$21,0)))</f>
        <v>G</v>
      </c>
      <c r="K12" s="25"/>
      <c r="L12" s="36"/>
      <c r="M12" s="73">
        <v>6</v>
      </c>
      <c r="N12" s="58"/>
      <c r="O12" s="18" t="str">
        <f>IF($K$10=$K$11,"résultat",IF($K$10&lt;$K$11,$J$10,$J$11))</f>
        <v>résultat</v>
      </c>
      <c r="P12" s="25"/>
      <c r="Q12" s="36"/>
      <c r="R12" s="74"/>
      <c r="S12" s="59"/>
      <c r="T12" s="60" t="str">
        <f>IF($P$12=$P$13,"résultat",IF($P$12&gt;$P$13,$O$12,$O$13))</f>
        <v>résultat</v>
      </c>
      <c r="U12" s="29"/>
    </row>
    <row r="13" spans="1:23" ht="24.95" customHeight="1" thickBot="1">
      <c r="A13" s="40">
        <v>8</v>
      </c>
      <c r="B13" s="40"/>
      <c r="C13" s="26" t="s">
        <v>33</v>
      </c>
      <c r="D13" s="27"/>
      <c r="E13" s="65">
        <v>8</v>
      </c>
      <c r="F13"/>
      <c r="G13" s="72">
        <v>8</v>
      </c>
      <c r="H13" s="77"/>
      <c r="I13" s="74"/>
      <c r="J13" s="28" t="str">
        <f>IF(ISNA(MATCH($G$13,$E$6:$E$21,0)),"",INDEX($C$6:$C$21,MATCH($G$13,$E$6:$E$21,0)))</f>
        <v>H</v>
      </c>
      <c r="K13" s="29"/>
      <c r="L13" s="36"/>
      <c r="M13" s="74"/>
      <c r="N13" s="56"/>
      <c r="O13" s="20" t="str">
        <f>IF($K$12=$K$13,"résultat",IF($K$12&lt;$K$13,$J$12,$J$13))</f>
        <v>résultat</v>
      </c>
      <c r="P13" s="29"/>
      <c r="Q13" s="41"/>
      <c r="R13" s="5"/>
      <c r="S13" s="5"/>
      <c r="T13" s="46"/>
      <c r="U13" s="42"/>
    </row>
    <row r="14" spans="1:23" ht="24.95" customHeight="1" thickBot="1">
      <c r="A14" s="40">
        <v>9</v>
      </c>
      <c r="B14" s="40"/>
      <c r="C14" s="26" t="s">
        <v>34</v>
      </c>
      <c r="D14" s="27"/>
      <c r="E14" s="66">
        <v>9</v>
      </c>
      <c r="F14"/>
      <c r="G14"/>
      <c r="H14" s="36"/>
      <c r="I14" s="6"/>
      <c r="J14" s="36"/>
      <c r="K14" s="36"/>
      <c r="L14" s="36"/>
      <c r="M14" s="43"/>
      <c r="N14" s="43"/>
      <c r="O14" s="21"/>
      <c r="P14" s="36"/>
      <c r="Q14" s="36"/>
      <c r="R14" s="6"/>
      <c r="S14" s="6"/>
      <c r="T14" s="21"/>
      <c r="U14" s="36"/>
    </row>
    <row r="15" spans="1:23" ht="24.95" customHeight="1" thickBot="1">
      <c r="A15" s="40">
        <v>10</v>
      </c>
      <c r="B15" s="40"/>
      <c r="C15" s="26" t="s">
        <v>35</v>
      </c>
      <c r="D15" s="27"/>
      <c r="E15" s="65">
        <v>10</v>
      </c>
      <c r="F15"/>
      <c r="G15" s="70">
        <v>9</v>
      </c>
      <c r="H15" s="75">
        <v>3</v>
      </c>
      <c r="I15" s="73">
        <v>5</v>
      </c>
      <c r="J15" s="24" t="str">
        <f>IF(ISNA(MATCH($G$15,$E$6:$E$21,0)),"",INDEX($C$6:$C$21,MATCH($G$15,$E$6:$E$21,0)))</f>
        <v>I</v>
      </c>
      <c r="K15" s="25"/>
      <c r="L15" s="36"/>
      <c r="M15" s="73">
        <v>7</v>
      </c>
      <c r="N15" s="57"/>
      <c r="O15" s="18" t="str">
        <f>IF($K$15=$K$16,"résultat",IF($K$15&gt;$K$16,$J$15,$J$16))</f>
        <v>résultat</v>
      </c>
      <c r="P15" s="25"/>
      <c r="Q15" s="36"/>
      <c r="R15" s="6"/>
      <c r="S15" s="6"/>
      <c r="T15" s="21"/>
      <c r="U15" s="36"/>
    </row>
    <row r="16" spans="1:23" ht="24.95" customHeight="1" thickBot="1">
      <c r="A16" s="40">
        <v>11</v>
      </c>
      <c r="B16" s="40"/>
      <c r="C16" s="26" t="s">
        <v>36</v>
      </c>
      <c r="D16" s="27"/>
      <c r="E16" s="66">
        <v>11</v>
      </c>
      <c r="F16"/>
      <c r="G16" s="71">
        <v>10</v>
      </c>
      <c r="H16" s="76"/>
      <c r="I16" s="74"/>
      <c r="J16" s="28" t="str">
        <f>IF(ISNA(MATCH($G$16,$E$6:$E$21,0)),"",INDEX($C$6:$C$21,MATCH($G$16,$E$6:$E$21,0)))</f>
        <v>J</v>
      </c>
      <c r="K16" s="29"/>
      <c r="L16" s="36"/>
      <c r="M16" s="74"/>
      <c r="N16" s="55"/>
      <c r="O16" s="19" t="str">
        <f>IF($K$17=$K$18,"résultat",IF($K$17&gt;$K$18,$J$17,$J$18))</f>
        <v>résultat</v>
      </c>
      <c r="P16" s="29"/>
      <c r="Q16" s="36"/>
      <c r="R16" s="73">
        <v>1</v>
      </c>
      <c r="S16" s="57"/>
      <c r="T16" s="62" t="str">
        <f>IF($P$15=$P$16,"résultat",IF($P$15&lt;$P$16,$O$15,$O$16))</f>
        <v>résultat</v>
      </c>
      <c r="U16" s="25"/>
    </row>
    <row r="17" spans="1:21" ht="24.95" customHeight="1" thickBot="1">
      <c r="A17" s="40">
        <v>12</v>
      </c>
      <c r="B17" s="40"/>
      <c r="C17" s="26" t="s">
        <v>37</v>
      </c>
      <c r="D17" s="27"/>
      <c r="E17" s="65">
        <v>12</v>
      </c>
      <c r="F17"/>
      <c r="G17" s="71">
        <v>11</v>
      </c>
      <c r="H17" s="76"/>
      <c r="I17" s="73">
        <v>6</v>
      </c>
      <c r="J17" s="24" t="str">
        <f>IF(ISNA(MATCH($G$17,$E$6:$E$21,0)),"",INDEX($C$6:$C$21,MATCH($G$17,$E$6:$E$21,0)))</f>
        <v>K</v>
      </c>
      <c r="K17" s="25"/>
      <c r="L17" s="36"/>
      <c r="M17" s="73">
        <v>8</v>
      </c>
      <c r="N17" s="58"/>
      <c r="O17" s="18" t="str">
        <f>IF($K$15=$K$16,"résultat",IF($K$15&lt;$K$16,$J$15,$J$16))</f>
        <v>résultat</v>
      </c>
      <c r="P17" s="25"/>
      <c r="Q17" s="36"/>
      <c r="R17" s="74"/>
      <c r="S17" s="59"/>
      <c r="T17" s="60" t="str">
        <f>IF($P$17=$P$18,"résultat",IF($P$17&gt;$P$18,$O$17,$O$18))</f>
        <v>résultat</v>
      </c>
      <c r="U17" s="29"/>
    </row>
    <row r="18" spans="1:21" ht="24.95" customHeight="1" thickBot="1">
      <c r="A18" s="40">
        <v>13</v>
      </c>
      <c r="B18" s="40"/>
      <c r="C18" s="26" t="s">
        <v>38</v>
      </c>
      <c r="D18" s="30"/>
      <c r="E18" s="66">
        <v>13</v>
      </c>
      <c r="F18"/>
      <c r="G18" s="72">
        <v>12</v>
      </c>
      <c r="H18" s="77"/>
      <c r="I18" s="74"/>
      <c r="J18" s="28" t="str">
        <f>IF(ISNA(MATCH($G$18,$E$6:$E$21,0)),"",INDEX($C$6:$C$21,MATCH($G$18,$E$6:$E$21,0)))</f>
        <v>L</v>
      </c>
      <c r="K18" s="29"/>
      <c r="L18" s="36"/>
      <c r="M18" s="74"/>
      <c r="N18" s="56"/>
      <c r="O18" s="20" t="str">
        <f>IF($K$17=$K$18,"résultat",IF($K$17&lt;$K$18,$J$17,$J$18))</f>
        <v>résultat</v>
      </c>
      <c r="P18" s="29"/>
      <c r="Q18" s="41"/>
      <c r="R18" s="5"/>
      <c r="S18" s="5"/>
      <c r="T18" s="46"/>
      <c r="U18" s="42"/>
    </row>
    <row r="19" spans="1:21" ht="24.95" customHeight="1" thickBot="1">
      <c r="A19" s="40">
        <v>14</v>
      </c>
      <c r="B19" s="40"/>
      <c r="C19" s="26" t="s">
        <v>40</v>
      </c>
      <c r="D19" s="27"/>
      <c r="E19" s="65">
        <v>14</v>
      </c>
      <c r="F19"/>
      <c r="G19"/>
      <c r="H19" s="36"/>
      <c r="I19" s="6"/>
      <c r="J19" s="36"/>
      <c r="K19" s="36"/>
      <c r="L19" s="36"/>
      <c r="M19" s="43"/>
      <c r="N19" s="43"/>
      <c r="O19" s="21"/>
      <c r="P19" s="36"/>
      <c r="Q19" s="36"/>
      <c r="R19" s="6"/>
      <c r="S19" s="6"/>
      <c r="T19" s="21"/>
      <c r="U19" s="36"/>
    </row>
    <row r="20" spans="1:21" ht="24.95" customHeight="1" thickBot="1">
      <c r="A20" s="40">
        <v>15</v>
      </c>
      <c r="B20" s="39"/>
      <c r="C20" s="31" t="s">
        <v>39</v>
      </c>
      <c r="D20" s="27"/>
      <c r="E20" s="66">
        <v>15</v>
      </c>
      <c r="F20"/>
      <c r="G20" s="70">
        <v>13</v>
      </c>
      <c r="H20" s="75">
        <v>4</v>
      </c>
      <c r="I20" s="73">
        <v>7</v>
      </c>
      <c r="J20" s="24" t="str">
        <f>IF(ISNA(MATCH($G$20,$E$6:$E$21,0)),"",INDEX($C$6:$C$21,MATCH($G$20,$E$6:$E$21,0)))</f>
        <v>M</v>
      </c>
      <c r="K20" s="25"/>
      <c r="L20" s="36"/>
      <c r="M20" s="73">
        <v>1</v>
      </c>
      <c r="N20" s="57"/>
      <c r="O20" s="18" t="str">
        <f>IF($K$20=$K$21,"résultat",IF($K$20&gt;$K$21,$J$20,$J$21))</f>
        <v>résultat</v>
      </c>
      <c r="P20" s="25"/>
      <c r="Q20" s="36"/>
      <c r="R20" s="6"/>
      <c r="S20" s="6"/>
      <c r="T20" s="21"/>
      <c r="U20" s="36"/>
    </row>
    <row r="21" spans="1:21" ht="24.95" customHeight="1" thickBot="1">
      <c r="A21" s="44">
        <v>16</v>
      </c>
      <c r="B21" s="44"/>
      <c r="C21" s="32" t="s">
        <v>13</v>
      </c>
      <c r="D21" s="33"/>
      <c r="E21" s="67">
        <v>16</v>
      </c>
      <c r="F21"/>
      <c r="G21" s="71">
        <v>14</v>
      </c>
      <c r="H21" s="76"/>
      <c r="I21" s="74"/>
      <c r="J21" s="28" t="str">
        <f>IF(ISNA(MATCH($G$21,$E$6:$E$21,0)),"",INDEX($C$6:$C$21,MATCH($G$21,$E$6:$E$21,0)))</f>
        <v>N</v>
      </c>
      <c r="K21" s="29"/>
      <c r="L21" s="36"/>
      <c r="M21" s="74"/>
      <c r="N21" s="55"/>
      <c r="O21" s="19" t="str">
        <f>IF($K$22=$K$23,"résultat",IF($K$22&gt;$K$23,$J$22,$J$23))</f>
        <v>résultat</v>
      </c>
      <c r="P21" s="29"/>
      <c r="Q21" s="36"/>
      <c r="R21" s="73">
        <v>3</v>
      </c>
      <c r="S21" s="57"/>
      <c r="T21" s="62" t="str">
        <f>IF($P$20=$P$21,"résultat",IF($P$20&lt;$P$21,$O$20,$O$21))</f>
        <v>résultat</v>
      </c>
      <c r="U21" s="25"/>
    </row>
    <row r="22" spans="1:21" ht="24.95" customHeight="1" thickBot="1">
      <c r="A22" s="34"/>
      <c r="B22" s="34"/>
      <c r="C22" s="34"/>
      <c r="D22" s="34"/>
      <c r="E22"/>
      <c r="F22"/>
      <c r="G22" s="71">
        <v>15</v>
      </c>
      <c r="H22" s="76"/>
      <c r="I22" s="73">
        <v>8</v>
      </c>
      <c r="J22" s="24" t="str">
        <f>IF(ISNA(MATCH($G$22,$E$6:$E$21,0)),"",INDEX($C$6:$C$21,MATCH($G$22,$E$6:$E$21,0)))</f>
        <v>O</v>
      </c>
      <c r="K22" s="25"/>
      <c r="L22" s="36"/>
      <c r="M22" s="73">
        <v>2</v>
      </c>
      <c r="N22" s="58"/>
      <c r="O22" s="18" t="str">
        <f>IF($K$20=$K$21,"résultat",IF($K$20&lt;$K$21,$J$20,$J$21))</f>
        <v>résultat</v>
      </c>
      <c r="P22" s="25"/>
      <c r="Q22" s="36"/>
      <c r="R22" s="74"/>
      <c r="S22" s="59"/>
      <c r="T22" s="60" t="str">
        <f>IF($P$22=$P$23,"résultat",IF($P$22&gt;$P$23,$O$22,$O$23))</f>
        <v>résultat</v>
      </c>
      <c r="U22" s="29"/>
    </row>
    <row r="23" spans="1:21" ht="24.95" customHeight="1" thickBot="1">
      <c r="A23" s="34"/>
      <c r="B23" s="34"/>
      <c r="C23" s="34"/>
      <c r="D23" s="34"/>
      <c r="E23"/>
      <c r="F23"/>
      <c r="G23" s="72">
        <v>16</v>
      </c>
      <c r="H23" s="77"/>
      <c r="I23" s="74"/>
      <c r="J23" s="28" t="str">
        <f>IF(ISNA(MATCH($G$23,$E$6:$E$21,0)),"",INDEX($C$6:$C$21,MATCH($G$23,$E$6:$E$21,0)))</f>
        <v>P</v>
      </c>
      <c r="K23" s="29"/>
      <c r="L23" s="45"/>
      <c r="M23" s="74"/>
      <c r="N23" s="56"/>
      <c r="O23" s="20" t="str">
        <f>IF($K$22=$K$23,"résultat",IF($K$22&lt;$K$23,$J$22,$J$23))</f>
        <v>résultat</v>
      </c>
      <c r="P23" s="29"/>
      <c r="Q23" s="41"/>
      <c r="R23" s="42"/>
      <c r="S23" s="42"/>
      <c r="T23" s="42"/>
      <c r="U23" s="42"/>
    </row>
    <row r="24" spans="1:21" ht="22.5" customHeight="1">
      <c r="A24" s="36"/>
      <c r="B24" s="36"/>
      <c r="C24" s="36"/>
      <c r="D24" s="36"/>
      <c r="E24" s="36"/>
      <c r="F24" s="36"/>
      <c r="G24" s="36"/>
      <c r="H24" s="35"/>
    </row>
    <row r="25" spans="1:21" ht="24" customHeight="1">
      <c r="C25"/>
      <c r="D25"/>
      <c r="G25" s="36"/>
      <c r="H25" s="35"/>
    </row>
    <row r="26" spans="1:21" ht="18.75">
      <c r="C26" s="51" t="s">
        <v>15</v>
      </c>
      <c r="D26"/>
      <c r="G26" s="36"/>
    </row>
    <row r="27" spans="1:21">
      <c r="G27" s="35"/>
    </row>
    <row r="28" spans="1:21">
      <c r="G28" s="35"/>
    </row>
  </sheetData>
  <sheetProtection password="CFC3" sheet="1" objects="1" scenarios="1" formatCells="0" formatColumns="0" formatRows="0" insertColumns="0" insertRows="0" insertHyperlinks="0" deleteColumns="0" deleteRows="0" sort="0"/>
  <mergeCells count="29">
    <mergeCell ref="R21:R22"/>
    <mergeCell ref="H20:H23"/>
    <mergeCell ref="I15:I16"/>
    <mergeCell ref="I17:I18"/>
    <mergeCell ref="M15:M16"/>
    <mergeCell ref="M17:M18"/>
    <mergeCell ref="I20:I21"/>
    <mergeCell ref="I22:I23"/>
    <mergeCell ref="M20:M21"/>
    <mergeCell ref="M22:M23"/>
    <mergeCell ref="R16:R17"/>
    <mergeCell ref="H15:H18"/>
    <mergeCell ref="C1:E1"/>
    <mergeCell ref="M10:M11"/>
    <mergeCell ref="M12:M13"/>
    <mergeCell ref="M7:M8"/>
    <mergeCell ref="H5:H8"/>
    <mergeCell ref="I7:I8"/>
    <mergeCell ref="I3:K3"/>
    <mergeCell ref="M3:P3"/>
    <mergeCell ref="I5:I6"/>
    <mergeCell ref="M5:M6"/>
    <mergeCell ref="R11:R12"/>
    <mergeCell ref="H10:H13"/>
    <mergeCell ref="I10:I11"/>
    <mergeCell ref="I12:I13"/>
    <mergeCell ref="J1:M1"/>
    <mergeCell ref="R3:U3"/>
    <mergeCell ref="R6:R7"/>
  </mergeCells>
  <conditionalFormatting sqref="E6:E21">
    <cfRule type="duplicateValues" dxfId="10" priority="332"/>
  </conditionalFormatting>
  <conditionalFormatting sqref="E6:E21">
    <cfRule type="duplicateValues" dxfId="9" priority="330"/>
  </conditionalFormatting>
  <conditionalFormatting sqref="E6:E21">
    <cfRule type="duplicateValues" dxfId="8" priority="328"/>
  </conditionalFormatting>
  <conditionalFormatting sqref="E6:E21">
    <cfRule type="duplicateValues" dxfId="7" priority="300"/>
  </conditionalFormatting>
  <conditionalFormatting sqref="E6:E21">
    <cfRule type="duplicateValues" dxfId="6" priority="298"/>
  </conditionalFormatting>
  <conditionalFormatting sqref="E6:E21">
    <cfRule type="duplicateValues" dxfId="5" priority="296"/>
  </conditionalFormatting>
  <conditionalFormatting sqref="E12:E13">
    <cfRule type="duplicateValues" dxfId="4" priority="262"/>
  </conditionalFormatting>
  <conditionalFormatting sqref="E14:E15">
    <cfRule type="duplicateValues" dxfId="3" priority="228"/>
  </conditionalFormatting>
  <conditionalFormatting sqref="E16:E17">
    <cfRule type="duplicateValues" dxfId="2" priority="192"/>
  </conditionalFormatting>
  <conditionalFormatting sqref="E18:E19">
    <cfRule type="duplicateValues" dxfId="1" priority="154"/>
  </conditionalFormatting>
  <conditionalFormatting sqref="E20:E21">
    <cfRule type="duplicateValues" dxfId="0" priority="88"/>
  </conditionalFormatting>
  <conditionalFormatting sqref="K5:K6">
    <cfRule type="iconSet" priority="20">
      <iconSet>
        <cfvo type="percent" val="0"/>
        <cfvo type="percent" val="12"/>
        <cfvo type="percent" val="13"/>
      </iconSet>
    </cfRule>
  </conditionalFormatting>
  <conditionalFormatting sqref="K7:K8">
    <cfRule type="iconSet" priority="19">
      <iconSet>
        <cfvo type="percent" val="0"/>
        <cfvo type="percent" val="12"/>
        <cfvo type="percent" val="13"/>
      </iconSet>
    </cfRule>
  </conditionalFormatting>
  <conditionalFormatting sqref="K10:K11">
    <cfRule type="iconSet" priority="18">
      <iconSet>
        <cfvo type="percent" val="0"/>
        <cfvo type="percent" val="12"/>
        <cfvo type="percent" val="13"/>
      </iconSet>
    </cfRule>
  </conditionalFormatting>
  <conditionalFormatting sqref="K12:K13">
    <cfRule type="iconSet" priority="17">
      <iconSet>
        <cfvo type="percent" val="0"/>
        <cfvo type="percent" val="12"/>
        <cfvo type="percent" val="13"/>
      </iconSet>
    </cfRule>
  </conditionalFormatting>
  <conditionalFormatting sqref="K15:K16">
    <cfRule type="iconSet" priority="16">
      <iconSet>
        <cfvo type="percent" val="0"/>
        <cfvo type="percent" val="12"/>
        <cfvo type="percent" val="13"/>
      </iconSet>
    </cfRule>
  </conditionalFormatting>
  <conditionalFormatting sqref="K17:K18">
    <cfRule type="iconSet" priority="15">
      <iconSet>
        <cfvo type="percent" val="0"/>
        <cfvo type="percent" val="12"/>
        <cfvo type="percent" val="13"/>
      </iconSet>
    </cfRule>
  </conditionalFormatting>
  <conditionalFormatting sqref="K20:K21">
    <cfRule type="iconSet" priority="14">
      <iconSet>
        <cfvo type="percent" val="0"/>
        <cfvo type="percent" val="12"/>
        <cfvo type="percent" val="13"/>
      </iconSet>
    </cfRule>
  </conditionalFormatting>
  <conditionalFormatting sqref="K22:K23">
    <cfRule type="iconSet" priority="13">
      <iconSet>
        <cfvo type="percent" val="0"/>
        <cfvo type="percent" val="12"/>
        <cfvo type="percent" val="13"/>
      </iconSet>
    </cfRule>
  </conditionalFormatting>
  <conditionalFormatting sqref="P5:P6">
    <cfRule type="iconSet" priority="12">
      <iconSet>
        <cfvo type="percent" val="0"/>
        <cfvo type="percent" val="12"/>
        <cfvo type="percent" val="13"/>
      </iconSet>
    </cfRule>
  </conditionalFormatting>
  <conditionalFormatting sqref="P7:P8">
    <cfRule type="iconSet" priority="11">
      <iconSet>
        <cfvo type="percent" val="0"/>
        <cfvo type="percent" val="12"/>
        <cfvo type="percent" val="13"/>
      </iconSet>
    </cfRule>
  </conditionalFormatting>
  <conditionalFormatting sqref="P10:P11">
    <cfRule type="iconSet" priority="10">
      <iconSet>
        <cfvo type="percent" val="0"/>
        <cfvo type="percent" val="12"/>
        <cfvo type="percent" val="13"/>
      </iconSet>
    </cfRule>
  </conditionalFormatting>
  <conditionalFormatting sqref="P12:P13">
    <cfRule type="iconSet" priority="9">
      <iconSet>
        <cfvo type="percent" val="0"/>
        <cfvo type="percent" val="12"/>
        <cfvo type="percent" val="13"/>
      </iconSet>
    </cfRule>
  </conditionalFormatting>
  <conditionalFormatting sqref="P15:P16">
    <cfRule type="iconSet" priority="8">
      <iconSet>
        <cfvo type="percent" val="0"/>
        <cfvo type="percent" val="12"/>
        <cfvo type="percent" val="13"/>
      </iconSet>
    </cfRule>
  </conditionalFormatting>
  <conditionalFormatting sqref="P17:P18">
    <cfRule type="iconSet" priority="7">
      <iconSet>
        <cfvo type="percent" val="0"/>
        <cfvo type="percent" val="12"/>
        <cfvo type="percent" val="13"/>
      </iconSet>
    </cfRule>
  </conditionalFormatting>
  <conditionalFormatting sqref="P20:P21">
    <cfRule type="iconSet" priority="6">
      <iconSet>
        <cfvo type="percent" val="0"/>
        <cfvo type="percent" val="12"/>
        <cfvo type="percent" val="13"/>
      </iconSet>
    </cfRule>
  </conditionalFormatting>
  <conditionalFormatting sqref="P22:P23">
    <cfRule type="iconSet" priority="5">
      <iconSet>
        <cfvo type="percent" val="0"/>
        <cfvo type="percent" val="12"/>
        <cfvo type="percent" val="13"/>
      </iconSet>
    </cfRule>
  </conditionalFormatting>
  <conditionalFormatting sqref="U6:U7">
    <cfRule type="iconSet" priority="4">
      <iconSet>
        <cfvo type="percent" val="0"/>
        <cfvo type="percent" val="12"/>
        <cfvo type="percent" val="13"/>
      </iconSet>
    </cfRule>
  </conditionalFormatting>
  <conditionalFormatting sqref="U11:U12">
    <cfRule type="iconSet" priority="3">
      <iconSet>
        <cfvo type="percent" val="0"/>
        <cfvo type="percent" val="12"/>
        <cfvo type="percent" val="13"/>
      </iconSet>
    </cfRule>
  </conditionalFormatting>
  <conditionalFormatting sqref="U16:U17">
    <cfRule type="iconSet" priority="2">
      <iconSet>
        <cfvo type="percent" val="0"/>
        <cfvo type="percent" val="12"/>
        <cfvo type="percent" val="13"/>
      </iconSet>
    </cfRule>
  </conditionalFormatting>
  <conditionalFormatting sqref="U21:U22">
    <cfRule type="iconSet" priority="1">
      <iconSet>
        <cfvo type="percent" val="0"/>
        <cfvo type="percent" val="12"/>
        <cfvo type="percent" val="13"/>
      </iconSet>
    </cfRule>
  </conditionalFormatting>
  <pageMargins left="0.19685039370078741" right="0.19685039370078741" top="0.19685039370078741" bottom="0.19685039370078741" header="0.51181102362204722" footer="0.35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L19"/>
  <sheetViews>
    <sheetView zoomScale="80" zoomScaleNormal="80" workbookViewId="0">
      <selection activeCell="G30" sqref="G30"/>
    </sheetView>
  </sheetViews>
  <sheetFormatPr baseColWidth="10" defaultRowHeight="15"/>
  <cols>
    <col min="1" max="1" width="17.7109375" style="53" customWidth="1"/>
    <col min="2" max="2" width="6.28515625" style="1" customWidth="1"/>
    <col min="3" max="3" width="30.7109375" style="1" customWidth="1"/>
    <col min="4" max="4" width="6.28515625" style="1" customWidth="1"/>
    <col min="5" max="5" width="6.42578125" style="1" customWidth="1"/>
    <col min="6" max="6" width="6.28515625" style="1" customWidth="1"/>
    <col min="7" max="7" width="31" style="1" customWidth="1"/>
    <col min="8" max="8" width="6.28515625" style="1" customWidth="1"/>
    <col min="9" max="9" width="6.7109375" style="1" customWidth="1"/>
    <col min="10" max="10" width="6.28515625" style="1" customWidth="1"/>
    <col min="11" max="11" width="30.85546875" style="1" customWidth="1"/>
    <col min="12" max="12" width="6.28515625" style="1" customWidth="1"/>
    <col min="13" max="13" width="2.85546875" style="1" customWidth="1"/>
    <col min="14" max="16384" width="11.42578125" style="1"/>
  </cols>
  <sheetData>
    <row r="1" spans="1:12" ht="24.95" customHeight="1" thickBot="1">
      <c r="B1" s="84" t="s">
        <v>10</v>
      </c>
      <c r="C1" s="85"/>
      <c r="D1" s="85"/>
      <c r="E1" s="85"/>
      <c r="F1" s="86"/>
      <c r="G1" s="8" t="s">
        <v>9</v>
      </c>
      <c r="H1" s="78" t="s">
        <v>11</v>
      </c>
      <c r="I1" s="78"/>
      <c r="J1" s="79"/>
      <c r="K1" s="79"/>
    </row>
    <row r="2" spans="1:12" ht="21" customHeight="1" thickBot="1"/>
    <row r="3" spans="1:12" ht="20.100000000000001" customHeight="1" thickBot="1">
      <c r="B3" s="87" t="s">
        <v>16</v>
      </c>
      <c r="C3" s="88"/>
      <c r="D3" s="89"/>
      <c r="F3" s="87" t="s">
        <v>6</v>
      </c>
      <c r="G3" s="88"/>
      <c r="H3" s="89"/>
      <c r="J3" s="87" t="s">
        <v>7</v>
      </c>
      <c r="K3" s="88"/>
      <c r="L3" s="89"/>
    </row>
    <row r="4" spans="1:12" ht="12" customHeight="1"/>
    <row r="5" spans="1:12" ht="15.75" thickBot="1"/>
    <row r="6" spans="1:12" ht="27.95" customHeight="1">
      <c r="A6" s="53" t="s">
        <v>47</v>
      </c>
      <c r="B6" s="92">
        <v>2</v>
      </c>
      <c r="C6" s="48" t="str">
        <f>IF('Poules V'!$P$15='Poules V'!$P$16,"résultat",IF('Poules V'!$P$15&gt;'Poules V'!$P$16,'Poules V'!$O$15,'Poules V'!$O$16))</f>
        <v>résultat</v>
      </c>
      <c r="D6" s="25"/>
      <c r="E6" s="36"/>
      <c r="F6" s="36"/>
      <c r="G6" s="36"/>
      <c r="H6" s="36"/>
      <c r="I6" s="36"/>
      <c r="J6" s="36"/>
      <c r="K6" s="36"/>
      <c r="L6" s="36"/>
    </row>
    <row r="7" spans="1:12" ht="27.95" customHeight="1" thickBot="1">
      <c r="A7" s="53" t="s">
        <v>23</v>
      </c>
      <c r="B7" s="93"/>
      <c r="C7" s="49" t="str">
        <f>IF('Poules V'!$U$6='Poules V'!$U$7,"résultat",IF('Poules V'!$U$6&gt;'Poules V'!$U$7,'Poules V'!$T$6,'Poules V'!$T$7))</f>
        <v>résultat</v>
      </c>
      <c r="D7" s="29"/>
      <c r="E7" s="95"/>
      <c r="F7" s="36"/>
      <c r="G7" s="36"/>
      <c r="H7" s="36"/>
      <c r="I7" s="36"/>
      <c r="J7" s="36"/>
      <c r="K7" s="36"/>
      <c r="L7" s="36"/>
    </row>
    <row r="8" spans="1:12" ht="27.95" customHeight="1">
      <c r="B8" s="6"/>
      <c r="C8" s="36"/>
      <c r="D8" s="36"/>
      <c r="E8" s="95"/>
      <c r="F8" s="90">
        <v>3</v>
      </c>
      <c r="G8" s="48" t="str">
        <f>IF($D$6=$D$7,"résultat",IF($D$6&gt;$D$7,$C$6,$C$7))</f>
        <v>résultat</v>
      </c>
      <c r="H8" s="25"/>
      <c r="I8" s="36"/>
      <c r="J8" s="36"/>
      <c r="K8" s="36"/>
      <c r="L8" s="36"/>
    </row>
    <row r="9" spans="1:12" ht="27.95" customHeight="1" thickBot="1">
      <c r="B9" s="6"/>
      <c r="C9" s="36"/>
      <c r="D9" s="36"/>
      <c r="E9" s="94"/>
      <c r="F9" s="91"/>
      <c r="G9" s="49" t="str">
        <f>IF($D$10=$D$11,"résultat",IF($D$10&gt;$D$11,$C$10,$C$11))</f>
        <v>résultat</v>
      </c>
      <c r="H9" s="29"/>
      <c r="I9" s="95"/>
      <c r="J9" s="36"/>
      <c r="K9" s="36"/>
      <c r="L9" s="36"/>
    </row>
    <row r="10" spans="1:12" ht="27.95" customHeight="1">
      <c r="A10" s="53" t="s">
        <v>17</v>
      </c>
      <c r="B10" s="92">
        <v>4</v>
      </c>
      <c r="C10" s="48" t="str">
        <f>IF('Poules V'!$P$20='Poules V'!$P$21,"résultat",IF('Poules V'!$P$20&gt;'Poules V'!$P$21,'Poules V'!$O$20,'Poules V'!$O$21))</f>
        <v>résultat</v>
      </c>
      <c r="D10" s="25"/>
      <c r="E10" s="94"/>
      <c r="F10" s="50"/>
      <c r="G10" s="36"/>
      <c r="H10" s="36"/>
      <c r="I10" s="95"/>
      <c r="J10" s="36"/>
      <c r="K10" s="36"/>
      <c r="L10" s="36"/>
    </row>
    <row r="11" spans="1:12" ht="27.95" customHeight="1" thickBot="1">
      <c r="A11" s="53" t="s">
        <v>20</v>
      </c>
      <c r="B11" s="93"/>
      <c r="C11" s="49" t="str">
        <f>IF('Poules V'!$U$11='Poules V'!$U$12,"résultat",IF('Poules V'!$U$11&gt;'Poules V'!$U$12,'Poules V'!$T$11,'Poules V'!$T$12))</f>
        <v>résultat</v>
      </c>
      <c r="D11" s="29"/>
      <c r="E11" s="36"/>
      <c r="F11" s="50"/>
      <c r="G11" s="36"/>
      <c r="H11" s="36"/>
      <c r="I11" s="95"/>
      <c r="J11" s="36"/>
      <c r="K11" s="36"/>
      <c r="L11" s="36"/>
    </row>
    <row r="12" spans="1:12" ht="27.95" customHeight="1">
      <c r="B12" s="6"/>
      <c r="C12" s="36"/>
      <c r="D12" s="36"/>
      <c r="E12" s="36"/>
      <c r="F12" s="50"/>
      <c r="G12" s="36"/>
      <c r="H12" s="36"/>
      <c r="I12" s="95"/>
      <c r="J12" s="90">
        <v>2</v>
      </c>
      <c r="K12" s="48" t="str">
        <f>IF($H$8=$H$9,"résultat",IF($H$8&gt;$H$9,$G$8,$G$9))</f>
        <v>résultat</v>
      </c>
      <c r="L12" s="25"/>
    </row>
    <row r="13" spans="1:12" ht="27.95" customHeight="1" thickBot="1">
      <c r="B13" s="6"/>
      <c r="C13" s="36"/>
      <c r="D13" s="36"/>
      <c r="E13" s="36"/>
      <c r="F13" s="50"/>
      <c r="G13" s="36"/>
      <c r="H13" s="36"/>
      <c r="I13" s="94"/>
      <c r="J13" s="91"/>
      <c r="K13" s="49" t="str">
        <f>IF($H$16=$H$17,"résultat",IF($H$16&gt;$H$17,$G$16,$G$17))</f>
        <v>résultat</v>
      </c>
      <c r="L13" s="29"/>
    </row>
    <row r="14" spans="1:12" ht="27.95" customHeight="1">
      <c r="A14" s="53" t="s">
        <v>19</v>
      </c>
      <c r="B14" s="92">
        <v>6</v>
      </c>
      <c r="C14" s="48" t="str">
        <f>IF('Poules V'!$P$5='Poules V'!$P$6,"résultat",IF('Poules V'!$P$5&gt;'Poules V'!$P$6,'Poules V'!$O$5,'Poules V'!$O$6))</f>
        <v>résultat</v>
      </c>
      <c r="D14" s="25"/>
      <c r="E14" s="36"/>
      <c r="F14" s="50"/>
      <c r="G14" s="36"/>
      <c r="H14" s="36"/>
      <c r="I14" s="94"/>
      <c r="J14" s="36"/>
      <c r="K14" s="36"/>
      <c r="L14" s="36"/>
    </row>
    <row r="15" spans="1:12" ht="27.95" customHeight="1" thickBot="1">
      <c r="A15" s="53" t="s">
        <v>18</v>
      </c>
      <c r="B15" s="93"/>
      <c r="C15" s="49" t="str">
        <f>IF('Poules V'!$U$16='Poules V'!$U$17,"résultat",IF('Poules V'!$U$16&gt;'Poules V'!$U$17,'Poules V'!$T$16,'Poules V'!$T$17))</f>
        <v>résultat</v>
      </c>
      <c r="D15" s="29"/>
      <c r="E15" s="96"/>
      <c r="F15" s="50"/>
      <c r="G15" s="36"/>
      <c r="H15" s="36"/>
      <c r="I15" s="94"/>
      <c r="J15" s="36"/>
      <c r="K15" s="36"/>
      <c r="L15" s="36"/>
    </row>
    <row r="16" spans="1:12" ht="27.95" customHeight="1">
      <c r="B16" s="6"/>
      <c r="C16" s="36"/>
      <c r="D16" s="47"/>
      <c r="E16" s="95"/>
      <c r="F16" s="90">
        <v>5</v>
      </c>
      <c r="G16" s="48" t="str">
        <f>IF($D$14=$D$15,"résultat",IF($D$14&gt;$D$15,$C$14,$C15))</f>
        <v>résultat</v>
      </c>
      <c r="H16" s="25"/>
      <c r="I16" s="94"/>
      <c r="J16" s="36"/>
      <c r="K16" s="36"/>
      <c r="L16" s="36"/>
    </row>
    <row r="17" spans="1:12" ht="27.95" customHeight="1" thickBot="1">
      <c r="B17" s="6"/>
      <c r="C17" s="36"/>
      <c r="D17" s="36"/>
      <c r="E17" s="94"/>
      <c r="F17" s="91"/>
      <c r="G17" s="49" t="str">
        <f>IF($D$18=$D$19,"résultat",IF($D$18&gt;$D$19,$C$18,$C$19))</f>
        <v>résultat</v>
      </c>
      <c r="H17" s="29"/>
      <c r="I17" s="36"/>
      <c r="J17" s="36"/>
      <c r="K17" s="36"/>
      <c r="L17" s="36"/>
    </row>
    <row r="18" spans="1:12" ht="27.95" customHeight="1">
      <c r="A18" s="53" t="s">
        <v>21</v>
      </c>
      <c r="B18" s="92">
        <v>8</v>
      </c>
      <c r="C18" s="48" t="str">
        <f>IF('Poules V'!$P$10='Poules V'!$P$11,"résultat",IF('Poules V'!$P$10&gt;'Poules V'!$P$11,'Poules V'!$O$10,'Poules V'!$O$11))</f>
        <v>résultat</v>
      </c>
      <c r="D18" s="25"/>
      <c r="E18" s="94"/>
      <c r="F18" s="36"/>
      <c r="G18" s="36"/>
      <c r="H18" s="36"/>
      <c r="I18" s="36"/>
      <c r="J18" s="36"/>
      <c r="K18" s="36"/>
      <c r="L18" s="36"/>
    </row>
    <row r="19" spans="1:12" ht="27.95" customHeight="1" thickBot="1">
      <c r="A19" s="53" t="s">
        <v>22</v>
      </c>
      <c r="B19" s="93"/>
      <c r="C19" s="49" t="str">
        <f>IF('Poules V'!$U$21='Poules V'!$U$22,"résultat",IF('Poules V'!$U$21&gt;'Poules V'!$U$22,'Poules V'!$T$21,'Poules V'!$T$22))</f>
        <v>résultat</v>
      </c>
      <c r="D19" s="29"/>
      <c r="E19" s="36"/>
      <c r="F19" s="36"/>
      <c r="G19" s="36"/>
      <c r="H19" s="36"/>
      <c r="I19" s="36"/>
      <c r="J19" s="36"/>
      <c r="K19" s="36"/>
      <c r="L19" s="36"/>
    </row>
  </sheetData>
  <sheetProtection password="CFC3" sheet="1" objects="1" scenarios="1" formatCells="0" formatColumns="0" formatRows="0" insertColumns="0" insertRows="0" insertHyperlinks="0" deleteColumns="0" deleteRows="0" sort="0"/>
  <mergeCells count="18">
    <mergeCell ref="B18:B19"/>
    <mergeCell ref="F3:H3"/>
    <mergeCell ref="E7:E8"/>
    <mergeCell ref="E9:E10"/>
    <mergeCell ref="F8:F9"/>
    <mergeCell ref="E15:E16"/>
    <mergeCell ref="E17:E18"/>
    <mergeCell ref="F16:F17"/>
    <mergeCell ref="B1:F1"/>
    <mergeCell ref="J3:L3"/>
    <mergeCell ref="J12:J13"/>
    <mergeCell ref="B14:B15"/>
    <mergeCell ref="I13:I16"/>
    <mergeCell ref="B10:B11"/>
    <mergeCell ref="I9:I12"/>
    <mergeCell ref="B3:D3"/>
    <mergeCell ref="B6:B7"/>
    <mergeCell ref="H1:K1"/>
  </mergeCells>
  <conditionalFormatting sqref="D6:D7">
    <cfRule type="iconSet" priority="7">
      <iconSet>
        <cfvo type="percent" val="0"/>
        <cfvo type="percent" val="12"/>
        <cfvo type="percent" val="13"/>
      </iconSet>
    </cfRule>
  </conditionalFormatting>
  <conditionalFormatting sqref="D10:D11">
    <cfRule type="iconSet" priority="6">
      <iconSet>
        <cfvo type="percent" val="0"/>
        <cfvo type="percent" val="12"/>
        <cfvo type="percent" val="13"/>
      </iconSet>
    </cfRule>
  </conditionalFormatting>
  <conditionalFormatting sqref="D14:D15">
    <cfRule type="iconSet" priority="5">
      <iconSet>
        <cfvo type="percent" val="0"/>
        <cfvo type="percent" val="12"/>
        <cfvo type="percent" val="13"/>
      </iconSet>
    </cfRule>
  </conditionalFormatting>
  <conditionalFormatting sqref="D18:D19">
    <cfRule type="iconSet" priority="4">
      <iconSet>
        <cfvo type="percent" val="0"/>
        <cfvo type="percent" val="12"/>
        <cfvo type="percent" val="13"/>
      </iconSet>
    </cfRule>
  </conditionalFormatting>
  <conditionalFormatting sqref="H8:H9">
    <cfRule type="iconSet" priority="3">
      <iconSet>
        <cfvo type="percent" val="0"/>
        <cfvo type="percent" val="12"/>
        <cfvo type="percent" val="13"/>
      </iconSet>
    </cfRule>
  </conditionalFormatting>
  <conditionalFormatting sqref="H16:H17">
    <cfRule type="iconSet" priority="2">
      <iconSet>
        <cfvo type="percent" val="0"/>
        <cfvo type="percent" val="12"/>
        <cfvo type="percent" val="13"/>
      </iconSet>
    </cfRule>
  </conditionalFormatting>
  <conditionalFormatting sqref="L12:L13">
    <cfRule type="iconSet" priority="1">
      <iconSet>
        <cfvo type="percent" val="0"/>
        <cfvo type="percent" val="12"/>
        <cfvo type="percent" val="13"/>
      </iconSet>
    </cfRule>
  </conditionalFormatting>
  <pageMargins left="0.19685039370078741" right="0.19685039370078741" top="0.19685039370078741" bottom="0.19685039370078741" header="0.51181102362204722" footer="0.51181102362204722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U19"/>
  <sheetViews>
    <sheetView zoomScale="80" zoomScaleNormal="80" workbookViewId="0">
      <selection activeCell="P24" sqref="O24:P24"/>
    </sheetView>
  </sheetViews>
  <sheetFormatPr baseColWidth="10" defaultRowHeight="15"/>
  <cols>
    <col min="1" max="1" width="18.7109375" style="52" customWidth="1"/>
    <col min="2" max="2" width="6.28515625" style="1" customWidth="1"/>
    <col min="3" max="3" width="30.85546875" style="1" customWidth="1"/>
    <col min="4" max="4" width="6.28515625" style="1" customWidth="1"/>
    <col min="5" max="5" width="6.7109375" style="1" customWidth="1"/>
    <col min="6" max="6" width="6.28515625" style="1" customWidth="1"/>
    <col min="7" max="7" width="30.85546875" style="1" customWidth="1"/>
    <col min="8" max="8" width="6.28515625" style="1" customWidth="1"/>
    <col min="9" max="9" width="6.7109375" style="1" customWidth="1"/>
    <col min="10" max="10" width="6.28515625" style="1" customWidth="1"/>
    <col min="11" max="11" width="30.85546875" style="1" customWidth="1"/>
    <col min="12" max="12" width="6.28515625" style="1" customWidth="1"/>
    <col min="13" max="13" width="3.5703125" style="1" customWidth="1"/>
    <col min="14" max="16384" width="11.42578125" style="1"/>
  </cols>
  <sheetData>
    <row r="1" spans="1:21" ht="24.95" customHeight="1" thickBot="1">
      <c r="B1" s="84" t="s">
        <v>10</v>
      </c>
      <c r="C1" s="85"/>
      <c r="D1" s="85"/>
      <c r="E1" s="85"/>
      <c r="F1" s="86"/>
      <c r="G1" s="8" t="s">
        <v>9</v>
      </c>
      <c r="H1" s="78" t="s">
        <v>11</v>
      </c>
      <c r="I1" s="78"/>
      <c r="J1" s="79"/>
      <c r="K1" s="79"/>
    </row>
    <row r="2" spans="1:21" ht="14.1" customHeight="1" thickBot="1"/>
    <row r="3" spans="1:21" ht="20.100000000000001" customHeight="1" thickBot="1">
      <c r="B3" s="87" t="s">
        <v>16</v>
      </c>
      <c r="C3" s="88"/>
      <c r="D3" s="89"/>
      <c r="F3" s="87" t="s">
        <v>6</v>
      </c>
      <c r="G3" s="88"/>
      <c r="H3" s="89"/>
      <c r="J3" s="87" t="s">
        <v>7</v>
      </c>
      <c r="K3" s="88"/>
      <c r="L3" s="89"/>
    </row>
    <row r="4" spans="1:21" ht="12" customHeight="1"/>
    <row r="5" spans="1:21" ht="15.75" thickBot="1"/>
    <row r="6" spans="1:21" ht="27.75" customHeight="1">
      <c r="A6" s="52" t="s">
        <v>25</v>
      </c>
      <c r="B6" s="92">
        <v>3</v>
      </c>
      <c r="C6" s="3" t="str">
        <f>IF('Poules V'!$U$16='Poules V'!$U$17,"résultat",IF('Poules V'!$U$16&lt;'Poules V'!$U$17,'Poules V'!$T$16,'Poules V'!$T$17))</f>
        <v>résultat</v>
      </c>
      <c r="D6" s="25"/>
      <c r="O6"/>
      <c r="P6"/>
      <c r="Q6"/>
      <c r="R6"/>
      <c r="S6"/>
      <c r="T6"/>
      <c r="U6"/>
    </row>
    <row r="7" spans="1:21" ht="27.95" customHeight="1" thickBot="1">
      <c r="A7" s="53" t="s">
        <v>43</v>
      </c>
      <c r="B7" s="93"/>
      <c r="C7" s="2" t="str">
        <f>IF('Poules V'!$P$7='Poules V'!$P$8,"résultat",IF('Poules V'!$P$7&lt;'Poules V'!$P$8,'Poules V'!$O$7,'Poules V'!$O$8))</f>
        <v>résultat</v>
      </c>
      <c r="D7" s="29"/>
      <c r="E7" s="98"/>
    </row>
    <row r="8" spans="1:21" ht="27.95" customHeight="1">
      <c r="B8" s="6"/>
      <c r="E8" s="98"/>
      <c r="F8" s="73">
        <v>4</v>
      </c>
      <c r="G8" s="3" t="str">
        <f>IF($D$6=$D$7,"résultat",IF(D$6&gt;D$7,C$6,C$7))</f>
        <v>résultat</v>
      </c>
      <c r="H8" s="25"/>
    </row>
    <row r="9" spans="1:21" ht="27.95" customHeight="1" thickBot="1">
      <c r="B9" s="6"/>
      <c r="E9" s="97"/>
      <c r="F9" s="74"/>
      <c r="G9" s="2" t="str">
        <f>IF($D$10=$D$11,"résultat",IF($D$10&gt;$D$11,$C$10,$C$11))</f>
        <v>résultat</v>
      </c>
      <c r="H9" s="29"/>
      <c r="I9" s="98"/>
    </row>
    <row r="10" spans="1:21" ht="27.95" customHeight="1">
      <c r="A10" s="53" t="s">
        <v>42</v>
      </c>
      <c r="B10" s="92">
        <v>5</v>
      </c>
      <c r="C10" s="3" t="str">
        <f>IF('Poules V'!$U$21='Poules V'!$U$22,"résultat",IF('Poules V'!$U$21&lt;'Poules V'!$U$22,'Poules V'!$T$21,'Poules V'!$T$22))</f>
        <v>résultat</v>
      </c>
      <c r="D10" s="25"/>
      <c r="E10" s="97"/>
      <c r="F10" s="6"/>
      <c r="I10" s="98"/>
    </row>
    <row r="11" spans="1:21" ht="27.95" customHeight="1" thickBot="1">
      <c r="A11" s="53" t="s">
        <v>44</v>
      </c>
      <c r="B11" s="93"/>
      <c r="C11" s="2" t="str">
        <f>IF('Poules V'!$P$12='Poules V'!$P$13,"résultat",IF('Poules V'!$P$12&lt;'Poules V'!$P$13,'Poules V'!$O$12,'Poules V'!$O$13))</f>
        <v>résultat</v>
      </c>
      <c r="D11" s="29"/>
      <c r="F11" s="6"/>
      <c r="I11" s="98"/>
    </row>
    <row r="12" spans="1:21" ht="27.95" customHeight="1">
      <c r="B12" s="6"/>
      <c r="F12" s="6"/>
      <c r="I12" s="98"/>
      <c r="J12" s="73">
        <v>2</v>
      </c>
      <c r="K12" s="3" t="str">
        <f>IF($H$8=$H$9,"résultat",IF($H$8&gt;$H$9,$G$8,$G$9))</f>
        <v>résultat</v>
      </c>
      <c r="L12" s="25"/>
    </row>
    <row r="13" spans="1:21" ht="27.95" customHeight="1" thickBot="1">
      <c r="B13" s="6"/>
      <c r="F13" s="6"/>
      <c r="I13" s="97"/>
      <c r="J13" s="74"/>
      <c r="K13" s="2" t="str">
        <f>IF($H$16=$H$17,"résultat",IF($H$16&gt;$H$17,$G$16,$G$17))</f>
        <v>résultat</v>
      </c>
      <c r="L13" s="29"/>
    </row>
    <row r="14" spans="1:21" ht="27.95" customHeight="1">
      <c r="A14" s="53" t="s">
        <v>26</v>
      </c>
      <c r="B14" s="92">
        <v>7</v>
      </c>
      <c r="C14" s="3" t="str">
        <f>IF('Poules V'!$U$6='Poules V'!$U$7,"résultat",IF('Poules V'!$U$6&lt;'Poules V'!$U$7,'Poules V'!$T$6,'Poules V'!$T$7))</f>
        <v>résultat</v>
      </c>
      <c r="D14" s="25"/>
      <c r="F14" s="6"/>
      <c r="I14" s="97"/>
    </row>
    <row r="15" spans="1:21" ht="27.95" customHeight="1" thickBot="1">
      <c r="A15" s="53" t="s">
        <v>46</v>
      </c>
      <c r="B15" s="93"/>
      <c r="C15" s="2" t="str">
        <f>IF('Poules V'!$P$17='Poules V'!$P$18,"résultat",IF('Poules V'!$P$17&lt;'Poules V'!$P$18,'Poules V'!$O$17,'Poules V'!$O$18))</f>
        <v>résultat</v>
      </c>
      <c r="D15" s="29"/>
      <c r="E15" s="99"/>
      <c r="F15" s="6"/>
      <c r="I15" s="97"/>
    </row>
    <row r="16" spans="1:21" ht="27.95" customHeight="1">
      <c r="B16" s="6"/>
      <c r="D16" s="4"/>
      <c r="E16" s="98"/>
      <c r="F16" s="73">
        <v>6</v>
      </c>
      <c r="G16" s="3" t="str">
        <f>IF($D$14=$D$15,"résultat",IF($D$14&gt;$D$15,$C$14,$C$15))</f>
        <v>résultat</v>
      </c>
      <c r="H16" s="25"/>
      <c r="I16" s="97"/>
    </row>
    <row r="17" spans="1:8" ht="27.95" customHeight="1" thickBot="1">
      <c r="B17" s="6"/>
      <c r="E17" s="97"/>
      <c r="F17" s="74"/>
      <c r="G17" s="2" t="str">
        <f>IF(D18=D19,"résultat",IF($D$18&gt;$D$19,$C$18,$C$19))</f>
        <v>résultat</v>
      </c>
      <c r="H17" s="29"/>
    </row>
    <row r="18" spans="1:8" ht="27.95" customHeight="1">
      <c r="A18" s="53" t="s">
        <v>45</v>
      </c>
      <c r="B18" s="92">
        <v>1</v>
      </c>
      <c r="C18" s="3" t="str">
        <f>IF('Poules V'!$U$11='Poules V'!$U$12,"résultat",IF('Poules V'!$U$11&lt;'Poules V'!$U$12,'Poules V'!$T$11,'Poules V'!$T$12))</f>
        <v>résultat</v>
      </c>
      <c r="D18" s="25"/>
      <c r="E18" s="97"/>
    </row>
    <row r="19" spans="1:8" ht="27.95" customHeight="1" thickBot="1">
      <c r="A19" s="52" t="s">
        <v>24</v>
      </c>
      <c r="B19" s="93"/>
      <c r="C19" s="2" t="str">
        <f>IF('Poules V'!$P$22='Poules V'!$P$23,"résultat",IF('Poules V'!$P$22&lt;'Poules V'!$P$23,'Poules V'!$O$22,'Poules V'!$O$23))</f>
        <v>résultat</v>
      </c>
      <c r="D19" s="29"/>
    </row>
  </sheetData>
  <sheetProtection password="CFC3" sheet="1" objects="1" scenarios="1" formatCells="0" formatColumns="0" formatRows="0" insertColumns="0" insertRows="0" insertHyperlinks="0" deleteColumns="0" deleteRows="0" sort="0"/>
  <mergeCells count="18">
    <mergeCell ref="B18:B19"/>
    <mergeCell ref="F3:H3"/>
    <mergeCell ref="E7:E8"/>
    <mergeCell ref="E9:E10"/>
    <mergeCell ref="F8:F9"/>
    <mergeCell ref="E15:E16"/>
    <mergeCell ref="E17:E18"/>
    <mergeCell ref="F16:F17"/>
    <mergeCell ref="B1:F1"/>
    <mergeCell ref="J3:L3"/>
    <mergeCell ref="J12:J13"/>
    <mergeCell ref="B14:B15"/>
    <mergeCell ref="I13:I16"/>
    <mergeCell ref="B10:B11"/>
    <mergeCell ref="I9:I12"/>
    <mergeCell ref="B3:D3"/>
    <mergeCell ref="B6:B7"/>
    <mergeCell ref="H1:K1"/>
  </mergeCells>
  <conditionalFormatting sqref="D6:D7">
    <cfRule type="iconSet" priority="7">
      <iconSet>
        <cfvo type="percent" val="0"/>
        <cfvo type="percent" val="12"/>
        <cfvo type="percent" val="13"/>
      </iconSet>
    </cfRule>
  </conditionalFormatting>
  <conditionalFormatting sqref="D10:D11">
    <cfRule type="iconSet" priority="6">
      <iconSet>
        <cfvo type="percent" val="0"/>
        <cfvo type="percent" val="12"/>
        <cfvo type="percent" val="13"/>
      </iconSet>
    </cfRule>
  </conditionalFormatting>
  <conditionalFormatting sqref="D14:D15">
    <cfRule type="iconSet" priority="5">
      <iconSet>
        <cfvo type="percent" val="0"/>
        <cfvo type="percent" val="12"/>
        <cfvo type="percent" val="13"/>
      </iconSet>
    </cfRule>
  </conditionalFormatting>
  <conditionalFormatting sqref="D18:D19">
    <cfRule type="iconSet" priority="4">
      <iconSet>
        <cfvo type="percent" val="0"/>
        <cfvo type="percent" val="12"/>
        <cfvo type="percent" val="13"/>
      </iconSet>
    </cfRule>
  </conditionalFormatting>
  <conditionalFormatting sqref="H8:H9">
    <cfRule type="iconSet" priority="3">
      <iconSet>
        <cfvo type="percent" val="0"/>
        <cfvo type="percent" val="12"/>
        <cfvo type="percent" val="13"/>
      </iconSet>
    </cfRule>
  </conditionalFormatting>
  <conditionalFormatting sqref="H16:H17">
    <cfRule type="iconSet" priority="2">
      <iconSet>
        <cfvo type="percent" val="0"/>
        <cfvo type="percent" val="12"/>
        <cfvo type="percent" val="13"/>
      </iconSet>
    </cfRule>
  </conditionalFormatting>
  <conditionalFormatting sqref="L12:L13">
    <cfRule type="iconSet" priority="1">
      <iconSet>
        <cfvo type="percent" val="0"/>
        <cfvo type="percent" val="12"/>
        <cfvo type="percent" val="13"/>
      </iconSet>
    </cfRule>
  </conditionalFormatting>
  <pageMargins left="0.19685039370078741" right="0.19685039370078741" top="0.19685039370078741" bottom="0.19685039370078741" header="0.51181102362204722" footer="0.51181102362204722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Poules V</vt:lpstr>
      <vt:lpstr>Tableau haut V</vt:lpstr>
      <vt:lpstr>Tableau bas V</vt:lpstr>
      <vt:lpstr>'Poules V'!Zone_d_impression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Alain</dc:creator>
  <cp:lastModifiedBy>Alain</cp:lastModifiedBy>
  <cp:lastPrinted>2014-12-16T11:27:10Z</cp:lastPrinted>
  <dcterms:created xsi:type="dcterms:W3CDTF">2014-11-14T04:35:50Z</dcterms:created>
  <dcterms:modified xsi:type="dcterms:W3CDTF">2021-03-04T17:21:00Z</dcterms:modified>
</cp:coreProperties>
</file>